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전과 계획 공고문\"/>
    </mc:Choice>
  </mc:AlternateContent>
  <xr:revisionPtr revIDLastSave="0" documentId="13_ncr:1_{A9D5389D-354E-41AA-8347-E87E071846B0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2학년" sheetId="5" r:id="rId1"/>
  </sheets>
  <definedNames>
    <definedName name="_xlnm.Print_Area" localSheetId="0">'2학년'!$A$1:$H$78</definedName>
    <definedName name="_xlnm.Print_Titles" localSheetId="0">'2학년'!$2:$2</definedName>
  </definedNames>
  <calcPr calcId="191029"/>
</workbook>
</file>

<file path=xl/calcChain.xml><?xml version="1.0" encoding="utf-8"?>
<calcChain xmlns="http://schemas.openxmlformats.org/spreadsheetml/2006/main">
  <c r="E78" i="5" l="1"/>
  <c r="F70" i="5" l="1"/>
  <c r="F65" i="5"/>
  <c r="F52" i="5"/>
  <c r="F60" i="5"/>
  <c r="F45" i="5"/>
  <c r="F32" i="5"/>
  <c r="F27" i="5"/>
  <c r="F21" i="5"/>
  <c r="F13" i="5"/>
  <c r="F8" i="5"/>
  <c r="F78" i="5" l="1"/>
  <c r="E8" i="5" l="1"/>
  <c r="G77" i="5" l="1"/>
  <c r="G75" i="5"/>
  <c r="G73" i="5"/>
  <c r="G52" i="5"/>
  <c r="G32" i="5"/>
  <c r="F77" i="5"/>
  <c r="F75" i="5"/>
  <c r="F73" i="5"/>
  <c r="G70" i="5" l="1"/>
  <c r="G8" i="5"/>
  <c r="G45" i="5"/>
  <c r="G27" i="5"/>
  <c r="G60" i="5"/>
  <c r="G21" i="5"/>
  <c r="G13" i="5"/>
  <c r="G65" i="5"/>
  <c r="E27" i="5"/>
  <c r="G78" i="5" l="1"/>
  <c r="E75" i="5"/>
  <c r="E77" i="5"/>
  <c r="E73" i="5" l="1"/>
  <c r="E70" i="5"/>
  <c r="E65" i="5" l="1"/>
  <c r="E60" i="5"/>
  <c r="E52" i="5"/>
  <c r="E45" i="5"/>
  <c r="E32" i="5"/>
  <c r="E21" i="5"/>
  <c r="E13" i="5"/>
</calcChain>
</file>

<file path=xl/sharedStrings.xml><?xml version="1.0" encoding="utf-8"?>
<sst xmlns="http://schemas.openxmlformats.org/spreadsheetml/2006/main" count="112" uniqueCount="108">
  <si>
    <t>정원</t>
    <phoneticPr fontId="3" type="noConversion"/>
  </si>
  <si>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</si>
  <si>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</si>
  <si>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</si>
  <si>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</si>
  <si>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</si>
  <si>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</si>
  <si>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</si>
  <si>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</si>
  <si>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</si>
  <si>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</si>
  <si>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</si>
  <si>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</si>
  <si>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</si>
  <si>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</si>
  <si>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</si>
  <si>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</si>
  <si>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</si>
  <si>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</si>
  <si>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</si>
  <si>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</si>
  <si>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</si>
  <si>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</si>
  <si>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</si>
  <si>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</si>
  <si>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</si>
  <si>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</si>
  <si>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</si>
  <si>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</si>
  <si>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</si>
  <si>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</si>
  <si>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</si>
  <si>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</si>
  <si>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</si>
  <si>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</si>
  <si>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</si>
  <si>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</si>
  <si>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</si>
  <si>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</si>
  <si>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</si>
  <si>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</si>
  <si>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</si>
  <si>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</si>
  <si>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</si>
  <si>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건축학과(5년제)</t>
    <phoneticPr fontId="6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</si>
  <si>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</si>
  <si>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</si>
  <si>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</si>
  <si>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</si>
  <si>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</si>
  <si>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</si>
  <si>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</si>
  <si>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</si>
  <si>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</si>
  <si>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</si>
  <si>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</si>
  <si>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</si>
  <si>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</si>
  <si>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</si>
  <si>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</si>
  <si>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</si>
  <si>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16학번 이후만 신청가능</t>
    <phoneticPr fontId="12" type="noConversion"/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</si>
  <si>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</si>
  <si>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</si>
  <si>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</si>
  <si>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</si>
  <si>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</si>
  <si>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</si>
  <si>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</si>
  <si>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</si>
  <si>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</si>
  <si>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</si>
  <si>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</si>
  <si>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</si>
  <si>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</si>
  <si>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</si>
  <si>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</si>
  <si>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</si>
  <si>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</si>
  <si>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</si>
  <si>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</si>
  <si>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</si>
  <si>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</si>
  <si>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</si>
  <si>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</si>
  <si>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</si>
  <si>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</si>
  <si>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</si>
  <si>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</si>
  <si>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</si>
  <si>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</si>
  <si>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</si>
  <si>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</si>
  <si>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</si>
  <si>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전출여석</t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</si>
  <si>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</si>
  <si>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</si>
  <si>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</si>
  <si>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</si>
  <si>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</si>
  <si>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</si>
  <si>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바이오소재공학과</t>
    <phoneticPr fontId="3" type="noConversion"/>
  </si>
  <si>
    <t>스마트그린자원학과</t>
    <phoneticPr fontId="6" type="noConversion"/>
  </si>
  <si>
    <t>2027학년도 2학년 전부(과) 전출·입 여석</t>
    <phoneticPr fontId="6" type="noConversion"/>
  </si>
  <si>
    <t>전입: 2026학년도 결원 반영</t>
    <phoneticPr fontId="12" type="noConversion"/>
  </si>
  <si>
    <t>역사고고미술사학과</t>
    <phoneticPr fontId="6" type="noConversion"/>
  </si>
  <si>
    <t>작업치료학과</t>
    <phoneticPr fontId="6" type="noConversion"/>
  </si>
  <si>
    <t>실기고사 실시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</si>
</sst>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0_-;\-* #,##0.000_-;_-* &quot;-&quot;??_-;_-@_-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24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6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176" fontId="17" fillId="2" borderId="20" xfId="1" applyNumberFormat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41" fontId="11" fillId="4" borderId="23" xfId="1" applyFont="1" applyFill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43" fontId="8" fillId="0" borderId="0" xfId="0" applyNumberFormat="1" applyFont="1" applyAlignment="1">
      <alignment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3" xfId="1" applyFont="1" applyFill="1" applyBorder="1" applyAlignment="1">
      <alignment horizontal="right" vertical="center"/>
    </xf>
    <xf numFmtId="41" fontId="11" fillId="4" borderId="8" xfId="1" applyFont="1" applyFill="1" applyBorder="1" applyAlignment="1">
      <alignment horizontal="right" vertical="center"/>
    </xf>
    <xf numFmtId="41" fontId="16" fillId="0" borderId="11" xfId="1" applyFont="1" applyFill="1" applyBorder="1" applyAlignment="1">
      <alignment horizontal="right" vertical="center"/>
    </xf>
    <xf numFmtId="41" fontId="16" fillId="0" borderId="11" xfId="1" applyFont="1" applyFill="1" applyBorder="1" applyAlignment="1">
      <alignment vertical="center"/>
    </xf>
    <xf numFmtId="41" fontId="16" fillId="0" borderId="3" xfId="1" applyFont="1" applyFill="1" applyBorder="1" applyAlignment="1">
      <alignment vertical="center"/>
    </xf>
    <xf numFmtId="41" fontId="11" fillId="4" borderId="8" xfId="1" applyFont="1" applyFill="1" applyBorder="1" applyAlignment="1">
      <alignment vertical="center"/>
    </xf>
    <xf numFmtId="41" fontId="11" fillId="4" borderId="23" xfId="1" applyFont="1" applyFill="1" applyBorder="1" applyAlignment="1">
      <alignment vertical="center"/>
    </xf>
    <xf numFmtId="41" fontId="11" fillId="2" borderId="17" xfId="1" applyFont="1" applyFill="1" applyBorder="1" applyAlignment="1">
      <alignment vertical="center"/>
    </xf>
    <xf numFmtId="41" fontId="9" fillId="0" borderId="0" xfId="0" applyNumberFormat="1" applyFont="1" applyAlignment="1">
      <alignment vertical="center"/>
    </xf>
    <xf numFmtId="0" fontId="18" fillId="0" borderId="23" xfId="0" applyFont="1" applyBorder="1" applyAlignment="1">
      <alignment horizontal="left" vertical="center"/>
    </xf>
    <xf numFmtId="0" fontId="17" fillId="0" borderId="23" xfId="0" applyFont="1" applyBorder="1" applyAlignment="1">
      <alignment vertical="center"/>
    </xf>
    <xf numFmtId="41" fontId="16" fillId="0" borderId="23" xfId="1" applyFont="1" applyFill="1" applyBorder="1" applyAlignment="1">
      <alignment horizontal="right" vertical="center"/>
    </xf>
    <xf numFmtId="41" fontId="16" fillId="0" borderId="23" xfId="1" applyFont="1" applyFill="1" applyBorder="1" applyAlignment="1">
      <alignment vertical="center"/>
    </xf>
    <xf numFmtId="41" fontId="16" fillId="0" borderId="1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3" xfId="1" applyFont="1" applyBorder="1" applyAlignment="1">
      <alignment vertical="center"/>
    </xf>
    <xf numFmtId="41" fontId="16" fillId="0" borderId="1" xfId="1" applyFont="1" applyBorder="1" applyAlignment="1">
      <alignment vertical="center"/>
    </xf>
    <xf numFmtId="41" fontId="16" fillId="0" borderId="11" xfId="1" applyFont="1" applyBorder="1" applyAlignment="1">
      <alignment vertical="center"/>
    </xf>
    <xf numFmtId="43" fontId="9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6" fillId="0" borderId="1" xfId="3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6" fillId="0" borderId="11" xfId="3" applyFont="1" applyBorder="1" applyAlignment="1">
      <alignment horizontal="left" vertical="center" wrapText="1"/>
    </xf>
    <xf numFmtId="41" fontId="16" fillId="0" borderId="1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6" fillId="0" borderId="14" xfId="1" applyFont="1" applyFill="1" applyBorder="1" applyAlignment="1">
      <alignment horizontal="center" vertical="center"/>
    </xf>
    <xf numFmtId="41" fontId="16" fillId="0" borderId="27" xfId="1" applyFont="1" applyFill="1" applyBorder="1" applyAlignment="1">
      <alignment horizontal="center" vertical="center"/>
    </xf>
    <xf numFmtId="41" fontId="16" fillId="0" borderId="14" xfId="1" applyFont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11" xfId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79"/>
  <sheetViews>
    <sheetView tabSelected="1" zoomScale="85" zoomScaleNormal="85" zoomScaleSheetLayoutView="85" workbookViewId="0">
      <selection activeCell="P11" sqref="P11"/>
    </sheetView>
  </sheetViews>
  <sheetFormatPr defaultColWidth="9" defaultRowHeight="12" x14ac:dyDescent="0.15"/>
  <cols>
    <col min="1" max="1" width="13.625" style="1" bestFit="1" customWidth="1"/>
    <col min="2" max="2" width="18.875" style="55" bestFit="1" customWidth="1"/>
    <col min="3" max="3" width="17" style="55" customWidth="1"/>
    <col min="4" max="4" width="25.625" style="55" customWidth="1"/>
    <col min="5" max="6" width="9" style="1"/>
    <col min="7" max="7" width="9" style="1" customWidth="1"/>
    <col min="8" max="8" width="24" style="1" bestFit="1" customWidth="1"/>
    <col min="9" max="16384" width="9" style="1"/>
  </cols>
  <sheetData>
    <row r="1" spans="1:14" ht="42.75" customHeight="1" thickBot="1" x14ac:dyDescent="0.2">
      <c r="A1" s="118" t="s">
        <v>103</v>
      </c>
      <c r="B1" s="119"/>
      <c r="C1" s="119"/>
      <c r="D1" s="119"/>
      <c r="E1" s="119"/>
      <c r="F1" s="119"/>
      <c r="G1" s="119"/>
      <c r="H1" s="120"/>
    </row>
    <row r="2" spans="1:14" s="2" customFormat="1" ht="21.95" customHeight="1" thickBot="1" x14ac:dyDescent="0.2">
      <c r="A2" s="28" t="s">
        <v>47</v>
      </c>
      <c r="B2" s="121" t="s">
        <v>42</v>
      </c>
      <c r="C2" s="121"/>
      <c r="D2" s="29" t="s">
        <v>48</v>
      </c>
      <c r="E2" s="30" t="s">
        <v>0</v>
      </c>
      <c r="F2" s="31" t="s">
        <v>94</v>
      </c>
      <c r="G2" s="31" t="s">
        <v>45</v>
      </c>
      <c r="H2" s="32" t="s">
        <v>46</v>
      </c>
    </row>
    <row r="3" spans="1:14" ht="21.95" customHeight="1" thickTop="1" x14ac:dyDescent="0.15">
      <c r="A3" s="95" t="s">
        <v>23</v>
      </c>
      <c r="B3" s="93" t="s">
        <v>22</v>
      </c>
      <c r="C3" s="93"/>
      <c r="D3" s="26"/>
      <c r="E3" s="60">
        <v>45</v>
      </c>
      <c r="F3" s="61">
        <v>13</v>
      </c>
      <c r="G3" s="71">
        <v>13</v>
      </c>
      <c r="H3" s="27"/>
      <c r="L3" s="77"/>
      <c r="M3" s="66"/>
    </row>
    <row r="4" spans="1:14" ht="21.95" customHeight="1" x14ac:dyDescent="0.15">
      <c r="A4" s="101"/>
      <c r="B4" s="103" t="s">
        <v>105</v>
      </c>
      <c r="C4" s="103"/>
      <c r="D4" s="6"/>
      <c r="E4" s="57">
        <v>60</v>
      </c>
      <c r="F4" s="4">
        <v>18</v>
      </c>
      <c r="G4" s="72">
        <v>18</v>
      </c>
      <c r="H4" s="22"/>
      <c r="L4" s="76"/>
      <c r="M4" s="66"/>
    </row>
    <row r="5" spans="1:14" ht="21.95" customHeight="1" x14ac:dyDescent="0.15">
      <c r="A5" s="101"/>
      <c r="B5" s="5" t="s">
        <v>16</v>
      </c>
      <c r="C5" s="5"/>
      <c r="D5" s="8"/>
      <c r="E5" s="57">
        <v>60</v>
      </c>
      <c r="F5" s="4">
        <v>18</v>
      </c>
      <c r="G5" s="72">
        <v>18</v>
      </c>
      <c r="H5" s="22"/>
      <c r="L5" s="76"/>
      <c r="M5" s="66"/>
    </row>
    <row r="6" spans="1:14" ht="21.95" customHeight="1" x14ac:dyDescent="0.15">
      <c r="A6" s="101"/>
      <c r="B6" s="5" t="s">
        <v>5</v>
      </c>
      <c r="C6" s="5"/>
      <c r="D6" s="9"/>
      <c r="E6" s="57">
        <v>35</v>
      </c>
      <c r="F6" s="4">
        <v>10</v>
      </c>
      <c r="G6" s="72">
        <v>0</v>
      </c>
      <c r="H6" s="23" t="s">
        <v>104</v>
      </c>
      <c r="L6" s="76"/>
      <c r="M6" s="66"/>
    </row>
    <row r="7" spans="1:14" ht="21.95" customHeight="1" x14ac:dyDescent="0.15">
      <c r="A7" s="101"/>
      <c r="B7" s="5" t="s">
        <v>32</v>
      </c>
      <c r="C7" s="5"/>
      <c r="D7" s="9"/>
      <c r="E7" s="57">
        <v>40</v>
      </c>
      <c r="F7" s="4">
        <v>12</v>
      </c>
      <c r="G7" s="72">
        <v>12</v>
      </c>
      <c r="H7" s="22"/>
      <c r="L7" s="76"/>
      <c r="M7" s="66"/>
    </row>
    <row r="8" spans="1:14" s="3" customFormat="1" ht="21.95" customHeight="1" thickBot="1" x14ac:dyDescent="0.2">
      <c r="A8" s="96"/>
      <c r="B8" s="83" t="s">
        <v>49</v>
      </c>
      <c r="C8" s="83"/>
      <c r="D8" s="83"/>
      <c r="E8" s="64">
        <f>SUM(E3:E7)</f>
        <v>240</v>
      </c>
      <c r="F8" s="64">
        <f>SUM(F3:F7)</f>
        <v>71</v>
      </c>
      <c r="G8" s="64">
        <f>SUM(G3:G7)</f>
        <v>61</v>
      </c>
      <c r="H8" s="33"/>
      <c r="L8" s="76"/>
      <c r="M8" s="66"/>
      <c r="N8" s="1"/>
    </row>
    <row r="9" spans="1:14" ht="21.95" customHeight="1" x14ac:dyDescent="0.15">
      <c r="A9" s="97" t="s">
        <v>24</v>
      </c>
      <c r="B9" s="36" t="s">
        <v>69</v>
      </c>
      <c r="C9" s="36"/>
      <c r="D9" s="36"/>
      <c r="E9" s="58">
        <v>45</v>
      </c>
      <c r="F9" s="62">
        <v>13</v>
      </c>
      <c r="G9" s="73">
        <v>13</v>
      </c>
      <c r="H9" s="37"/>
      <c r="L9" s="76"/>
      <c r="M9" s="66"/>
    </row>
    <row r="10" spans="1:14" ht="21.95" customHeight="1" x14ac:dyDescent="0.15">
      <c r="A10" s="101"/>
      <c r="B10" s="9" t="s">
        <v>70</v>
      </c>
      <c r="C10" s="9"/>
      <c r="D10" s="9"/>
      <c r="E10" s="57">
        <v>45</v>
      </c>
      <c r="F10" s="4">
        <v>13</v>
      </c>
      <c r="G10" s="74">
        <v>13</v>
      </c>
      <c r="H10" s="22"/>
      <c r="L10" s="76"/>
      <c r="M10" s="66"/>
    </row>
    <row r="11" spans="1:14" ht="21.95" customHeight="1" x14ac:dyDescent="0.15">
      <c r="A11" s="101"/>
      <c r="B11" s="9" t="s">
        <v>71</v>
      </c>
      <c r="C11" s="9"/>
      <c r="D11" s="9"/>
      <c r="E11" s="57">
        <v>50</v>
      </c>
      <c r="F11" s="4">
        <v>15</v>
      </c>
      <c r="G11" s="74">
        <v>15</v>
      </c>
      <c r="H11" s="22"/>
      <c r="L11" s="76"/>
      <c r="M11" s="66"/>
    </row>
    <row r="12" spans="1:14" ht="21.95" customHeight="1" x14ac:dyDescent="0.15">
      <c r="A12" s="101"/>
      <c r="B12" s="9" t="s">
        <v>72</v>
      </c>
      <c r="C12" s="9"/>
      <c r="D12" s="9"/>
      <c r="E12" s="57">
        <v>45</v>
      </c>
      <c r="F12" s="4">
        <v>13</v>
      </c>
      <c r="G12" s="74">
        <v>13</v>
      </c>
      <c r="H12" s="22"/>
      <c r="L12" s="76"/>
      <c r="M12" s="66"/>
    </row>
    <row r="13" spans="1:14" s="3" customFormat="1" ht="21.95" customHeight="1" thickBot="1" x14ac:dyDescent="0.2">
      <c r="A13" s="98"/>
      <c r="B13" s="92" t="s">
        <v>50</v>
      </c>
      <c r="C13" s="92"/>
      <c r="D13" s="92"/>
      <c r="E13" s="59">
        <f>SUM(E9:E12)</f>
        <v>185</v>
      </c>
      <c r="F13" s="63">
        <f>SUM(F9:F12)</f>
        <v>54</v>
      </c>
      <c r="G13" s="63">
        <f>SUM(G9:G12)</f>
        <v>54</v>
      </c>
      <c r="H13" s="38"/>
      <c r="L13" s="76"/>
      <c r="M13" s="66"/>
      <c r="N13" s="1"/>
    </row>
    <row r="14" spans="1:14" ht="21.95" customHeight="1" x14ac:dyDescent="0.15">
      <c r="A14" s="95" t="s">
        <v>26</v>
      </c>
      <c r="B14" s="122" t="s">
        <v>68</v>
      </c>
      <c r="C14" s="122"/>
      <c r="D14" s="34" t="s">
        <v>65</v>
      </c>
      <c r="E14" s="60">
        <v>40</v>
      </c>
      <c r="F14" s="61">
        <v>12</v>
      </c>
      <c r="G14" s="75">
        <v>12</v>
      </c>
      <c r="H14" s="35"/>
      <c r="L14" s="76"/>
      <c r="M14" s="66"/>
    </row>
    <row r="15" spans="1:14" ht="21.95" customHeight="1" x14ac:dyDescent="0.15">
      <c r="A15" s="101"/>
      <c r="B15" s="123"/>
      <c r="C15" s="123"/>
      <c r="D15" s="10" t="s">
        <v>66</v>
      </c>
      <c r="E15" s="57">
        <v>35</v>
      </c>
      <c r="F15" s="4">
        <v>10</v>
      </c>
      <c r="G15" s="74">
        <v>10</v>
      </c>
      <c r="H15" s="22"/>
      <c r="L15" s="76"/>
      <c r="M15" s="66"/>
    </row>
    <row r="16" spans="1:14" ht="21.95" customHeight="1" x14ac:dyDescent="0.15">
      <c r="A16" s="101"/>
      <c r="B16" s="5" t="s">
        <v>6</v>
      </c>
      <c r="C16" s="11"/>
      <c r="D16" s="6"/>
      <c r="E16" s="57">
        <v>60</v>
      </c>
      <c r="F16" s="4">
        <v>18</v>
      </c>
      <c r="G16" s="74">
        <v>18</v>
      </c>
      <c r="H16" s="22"/>
      <c r="L16" s="76"/>
      <c r="M16" s="66"/>
    </row>
    <row r="17" spans="1:14" ht="21.95" customHeight="1" x14ac:dyDescent="0.15">
      <c r="A17" s="101"/>
      <c r="B17" s="12" t="s">
        <v>7</v>
      </c>
      <c r="C17" s="12"/>
      <c r="D17" s="12"/>
      <c r="E17" s="57">
        <v>50</v>
      </c>
      <c r="F17" s="4">
        <v>15</v>
      </c>
      <c r="G17" s="74">
        <v>15</v>
      </c>
      <c r="H17" s="22"/>
      <c r="L17" s="76"/>
      <c r="M17" s="66"/>
    </row>
    <row r="18" spans="1:14" ht="21.95" customHeight="1" x14ac:dyDescent="0.15">
      <c r="A18" s="101"/>
      <c r="B18" s="5" t="s">
        <v>33</v>
      </c>
      <c r="C18" s="5"/>
      <c r="D18" s="6"/>
      <c r="E18" s="57">
        <v>60</v>
      </c>
      <c r="F18" s="4">
        <v>18</v>
      </c>
      <c r="G18" s="74">
        <v>18</v>
      </c>
      <c r="H18" s="22"/>
      <c r="L18" s="76"/>
      <c r="M18" s="66"/>
    </row>
    <row r="19" spans="1:14" ht="21.95" customHeight="1" x14ac:dyDescent="0.15">
      <c r="A19" s="101"/>
      <c r="B19" s="5" t="s">
        <v>8</v>
      </c>
      <c r="C19" s="5"/>
      <c r="D19" s="6"/>
      <c r="E19" s="57">
        <v>80</v>
      </c>
      <c r="F19" s="4">
        <v>24</v>
      </c>
      <c r="G19" s="74">
        <v>24</v>
      </c>
      <c r="H19" s="22"/>
      <c r="L19" s="76"/>
      <c r="M19" s="66"/>
    </row>
    <row r="20" spans="1:14" ht="21.95" customHeight="1" x14ac:dyDescent="0.15">
      <c r="A20" s="101"/>
      <c r="B20" s="5" t="s">
        <v>96</v>
      </c>
      <c r="C20" s="5"/>
      <c r="D20" s="6"/>
      <c r="E20" s="57">
        <v>70</v>
      </c>
      <c r="F20" s="4">
        <v>21</v>
      </c>
      <c r="G20" s="74">
        <v>21</v>
      </c>
      <c r="H20" s="22"/>
      <c r="L20" s="76"/>
      <c r="M20" s="66"/>
    </row>
    <row r="21" spans="1:14" s="3" customFormat="1" ht="21.95" customHeight="1" thickBot="1" x14ac:dyDescent="0.2">
      <c r="A21" s="96"/>
      <c r="B21" s="83" t="s">
        <v>51</v>
      </c>
      <c r="C21" s="83"/>
      <c r="D21" s="83"/>
      <c r="E21" s="43">
        <f>SUM(E14:E20)</f>
        <v>395</v>
      </c>
      <c r="F21" s="64">
        <f>SUM(F14:F20)</f>
        <v>118</v>
      </c>
      <c r="G21" s="64">
        <f>SUM(G14:G20)</f>
        <v>118</v>
      </c>
      <c r="H21" s="33"/>
      <c r="L21" s="76"/>
      <c r="M21" s="66"/>
      <c r="N21" s="1"/>
    </row>
    <row r="22" spans="1:14" ht="21.95" customHeight="1" x14ac:dyDescent="0.15">
      <c r="A22" s="97" t="s">
        <v>25</v>
      </c>
      <c r="B22" s="40" t="s">
        <v>9</v>
      </c>
      <c r="C22" s="40"/>
      <c r="D22" s="40"/>
      <c r="E22" s="58">
        <v>280</v>
      </c>
      <c r="F22" s="62">
        <v>84</v>
      </c>
      <c r="G22" s="73">
        <v>84</v>
      </c>
      <c r="H22" s="37"/>
      <c r="L22" s="76"/>
      <c r="M22" s="66"/>
    </row>
    <row r="23" spans="1:14" ht="21.95" customHeight="1" x14ac:dyDescent="0.15">
      <c r="A23" s="101"/>
      <c r="B23" s="13" t="s">
        <v>64</v>
      </c>
      <c r="C23" s="13"/>
      <c r="D23" s="7"/>
      <c r="E23" s="57">
        <v>110</v>
      </c>
      <c r="F23" s="4">
        <v>33</v>
      </c>
      <c r="G23" s="74">
        <v>33</v>
      </c>
      <c r="H23" s="22"/>
      <c r="L23" s="76"/>
      <c r="M23" s="66"/>
    </row>
    <row r="24" spans="1:14" ht="21.95" customHeight="1" x14ac:dyDescent="0.15">
      <c r="A24" s="101"/>
      <c r="B24" s="5" t="s">
        <v>11</v>
      </c>
      <c r="C24" s="5"/>
      <c r="D24" s="12"/>
      <c r="E24" s="57">
        <v>110</v>
      </c>
      <c r="F24" s="4">
        <v>33</v>
      </c>
      <c r="G24" s="74">
        <v>33</v>
      </c>
      <c r="H24" s="22"/>
      <c r="L24" s="76"/>
      <c r="M24" s="66"/>
    </row>
    <row r="25" spans="1:14" ht="21.95" customHeight="1" x14ac:dyDescent="0.15">
      <c r="A25" s="101"/>
      <c r="B25" s="14" t="s">
        <v>10</v>
      </c>
      <c r="C25" s="14"/>
      <c r="D25" s="6"/>
      <c r="E25" s="57">
        <v>110</v>
      </c>
      <c r="F25" s="4">
        <v>33</v>
      </c>
      <c r="G25" s="74">
        <v>33</v>
      </c>
      <c r="H25" s="22"/>
      <c r="L25" s="76"/>
      <c r="M25" s="66"/>
    </row>
    <row r="26" spans="1:14" ht="21.95" customHeight="1" x14ac:dyDescent="0.15">
      <c r="A26" s="101"/>
      <c r="B26" s="14" t="s">
        <v>73</v>
      </c>
      <c r="C26" s="14"/>
      <c r="D26" s="6"/>
      <c r="E26" s="57">
        <v>60</v>
      </c>
      <c r="F26" s="4">
        <v>18</v>
      </c>
      <c r="G26" s="74">
        <v>18</v>
      </c>
      <c r="H26" s="22"/>
      <c r="L26" s="76"/>
      <c r="M26" s="66"/>
    </row>
    <row r="27" spans="1:14" s="3" customFormat="1" ht="21.95" customHeight="1" thickBot="1" x14ac:dyDescent="0.2">
      <c r="A27" s="98"/>
      <c r="B27" s="92" t="s">
        <v>52</v>
      </c>
      <c r="C27" s="92"/>
      <c r="D27" s="92"/>
      <c r="E27" s="59">
        <f>SUM(E22:E26)</f>
        <v>670</v>
      </c>
      <c r="F27" s="63">
        <f>SUM(F22:F26)</f>
        <v>201</v>
      </c>
      <c r="G27" s="63">
        <f>SUM(G22:G26)</f>
        <v>201</v>
      </c>
      <c r="H27" s="38"/>
      <c r="L27" s="76"/>
      <c r="M27" s="66"/>
      <c r="N27" s="1"/>
    </row>
    <row r="28" spans="1:14" ht="21.95" customHeight="1" x14ac:dyDescent="0.15">
      <c r="A28" s="88" t="s">
        <v>27</v>
      </c>
      <c r="B28" s="39" t="s">
        <v>101</v>
      </c>
      <c r="C28" s="39"/>
      <c r="D28" s="26"/>
      <c r="E28" s="60">
        <v>50</v>
      </c>
      <c r="F28" s="61">
        <v>15</v>
      </c>
      <c r="G28" s="75">
        <v>15</v>
      </c>
      <c r="H28" s="35"/>
      <c r="L28" s="76"/>
      <c r="M28" s="66"/>
    </row>
    <row r="29" spans="1:14" ht="21.95" customHeight="1" x14ac:dyDescent="0.15">
      <c r="A29" s="89"/>
      <c r="B29" s="15" t="s">
        <v>12</v>
      </c>
      <c r="C29" s="15"/>
      <c r="D29" s="5"/>
      <c r="E29" s="57">
        <v>50</v>
      </c>
      <c r="F29" s="4">
        <v>15</v>
      </c>
      <c r="G29" s="74">
        <v>15</v>
      </c>
      <c r="H29" s="22"/>
      <c r="L29" s="76"/>
      <c r="M29" s="66"/>
    </row>
    <row r="30" spans="1:14" ht="21.95" customHeight="1" x14ac:dyDescent="0.15">
      <c r="A30" s="89"/>
      <c r="B30" s="16" t="s">
        <v>67</v>
      </c>
      <c r="C30" s="15"/>
      <c r="D30" s="6"/>
      <c r="E30" s="57">
        <v>50</v>
      </c>
      <c r="F30" s="4">
        <v>15</v>
      </c>
      <c r="G30" s="74">
        <v>15</v>
      </c>
      <c r="H30" s="22"/>
      <c r="L30" s="76"/>
      <c r="M30" s="66"/>
    </row>
    <row r="31" spans="1:14" ht="21.95" customHeight="1" x14ac:dyDescent="0.15">
      <c r="A31" s="89"/>
      <c r="B31" s="17" t="s">
        <v>102</v>
      </c>
      <c r="C31" s="17"/>
      <c r="D31" s="6"/>
      <c r="E31" s="57">
        <v>40</v>
      </c>
      <c r="F31" s="4">
        <v>12</v>
      </c>
      <c r="G31" s="74">
        <v>12</v>
      </c>
      <c r="H31" s="22"/>
      <c r="L31" s="76"/>
      <c r="M31" s="66"/>
    </row>
    <row r="32" spans="1:14" s="3" customFormat="1" ht="21.95" customHeight="1" thickBot="1" x14ac:dyDescent="0.2">
      <c r="A32" s="91"/>
      <c r="B32" s="83" t="s">
        <v>56</v>
      </c>
      <c r="C32" s="83"/>
      <c r="D32" s="83"/>
      <c r="E32" s="43">
        <f>SUM(E28:E31)</f>
        <v>190</v>
      </c>
      <c r="F32" s="64">
        <f>SUM(F28:F31)</f>
        <v>57</v>
      </c>
      <c r="G32" s="64">
        <f>SUM(G28:G31)</f>
        <v>57</v>
      </c>
      <c r="H32" s="33"/>
      <c r="L32" s="76"/>
      <c r="M32" s="66"/>
      <c r="N32" s="1"/>
    </row>
    <row r="33" spans="1:14" ht="21.95" customHeight="1" x14ac:dyDescent="0.15">
      <c r="A33" s="97" t="s">
        <v>4</v>
      </c>
      <c r="B33" s="42" t="s">
        <v>34</v>
      </c>
      <c r="C33" s="42"/>
      <c r="D33" s="40"/>
      <c r="E33" s="58">
        <v>50</v>
      </c>
      <c r="F33" s="62">
        <v>15</v>
      </c>
      <c r="G33" s="73">
        <v>15</v>
      </c>
      <c r="H33" s="37"/>
      <c r="L33" s="76"/>
      <c r="M33" s="66"/>
    </row>
    <row r="34" spans="1:14" ht="21.95" customHeight="1" x14ac:dyDescent="0.15">
      <c r="A34" s="101"/>
      <c r="B34" s="14" t="s">
        <v>88</v>
      </c>
      <c r="C34" s="14"/>
      <c r="D34" s="7"/>
      <c r="E34" s="57">
        <v>50</v>
      </c>
      <c r="F34" s="4">
        <v>15</v>
      </c>
      <c r="G34" s="74">
        <v>15</v>
      </c>
      <c r="H34" s="22"/>
      <c r="L34" s="76"/>
      <c r="M34" s="66"/>
    </row>
    <row r="35" spans="1:14" ht="21.95" customHeight="1" x14ac:dyDescent="0.15">
      <c r="A35" s="101"/>
      <c r="B35" s="7" t="s">
        <v>74</v>
      </c>
      <c r="C35" s="7"/>
      <c r="D35" s="7"/>
      <c r="E35" s="57">
        <v>75</v>
      </c>
      <c r="F35" s="4">
        <v>22</v>
      </c>
      <c r="G35" s="74">
        <v>22</v>
      </c>
      <c r="H35" s="22"/>
      <c r="L35" s="76"/>
      <c r="M35" s="66"/>
    </row>
    <row r="36" spans="1:14" ht="21.95" customHeight="1" x14ac:dyDescent="0.15">
      <c r="A36" s="101"/>
      <c r="B36" s="103" t="s">
        <v>75</v>
      </c>
      <c r="C36" s="103"/>
      <c r="D36" s="7" t="s">
        <v>76</v>
      </c>
      <c r="E36" s="57">
        <v>45</v>
      </c>
      <c r="F36" s="4">
        <v>13</v>
      </c>
      <c r="G36" s="74">
        <v>13</v>
      </c>
      <c r="H36" s="22"/>
      <c r="L36" s="76"/>
      <c r="M36" s="66"/>
    </row>
    <row r="37" spans="1:14" ht="21.95" customHeight="1" x14ac:dyDescent="0.15">
      <c r="A37" s="101"/>
      <c r="B37" s="103"/>
      <c r="C37" s="103"/>
      <c r="D37" s="6" t="s">
        <v>77</v>
      </c>
      <c r="E37" s="57">
        <v>45</v>
      </c>
      <c r="F37" s="4">
        <v>13</v>
      </c>
      <c r="G37" s="74">
        <v>13</v>
      </c>
      <c r="H37" s="22"/>
      <c r="L37" s="76"/>
      <c r="M37" s="66"/>
    </row>
    <row r="38" spans="1:14" ht="21.95" customHeight="1" x14ac:dyDescent="0.15">
      <c r="A38" s="101"/>
      <c r="B38" s="7" t="s">
        <v>35</v>
      </c>
      <c r="C38" s="7"/>
      <c r="D38" s="6"/>
      <c r="E38" s="57">
        <v>90</v>
      </c>
      <c r="F38" s="4">
        <v>27</v>
      </c>
      <c r="G38" s="74">
        <v>27</v>
      </c>
      <c r="H38" s="22"/>
      <c r="L38" s="76"/>
      <c r="M38" s="66"/>
    </row>
    <row r="39" spans="1:14" ht="21.95" customHeight="1" x14ac:dyDescent="0.15">
      <c r="A39" s="101"/>
      <c r="B39" s="14" t="s">
        <v>36</v>
      </c>
      <c r="C39" s="14"/>
      <c r="D39" s="6"/>
      <c r="E39" s="57">
        <v>130</v>
      </c>
      <c r="F39" s="4">
        <v>39</v>
      </c>
      <c r="G39" s="74">
        <v>39</v>
      </c>
      <c r="H39" s="22"/>
      <c r="L39" s="76"/>
      <c r="M39" s="66"/>
    </row>
    <row r="40" spans="1:14" ht="21.95" customHeight="1" x14ac:dyDescent="0.15">
      <c r="A40" s="101"/>
      <c r="B40" s="14" t="s">
        <v>37</v>
      </c>
      <c r="C40" s="14"/>
      <c r="D40" s="6"/>
      <c r="E40" s="57">
        <v>195</v>
      </c>
      <c r="F40" s="4">
        <v>58</v>
      </c>
      <c r="G40" s="74">
        <v>58</v>
      </c>
      <c r="H40" s="22"/>
      <c r="L40" s="76"/>
      <c r="M40" s="66"/>
    </row>
    <row r="41" spans="1:14" ht="21.95" customHeight="1" x14ac:dyDescent="0.15">
      <c r="A41" s="101"/>
      <c r="B41" s="14" t="s">
        <v>38</v>
      </c>
      <c r="C41" s="14"/>
      <c r="D41" s="6"/>
      <c r="E41" s="57">
        <v>75</v>
      </c>
      <c r="F41" s="4">
        <v>22</v>
      </c>
      <c r="G41" s="74">
        <v>22</v>
      </c>
      <c r="H41" s="22"/>
      <c r="L41" s="76"/>
      <c r="M41" s="66"/>
    </row>
    <row r="42" spans="1:14" ht="21.95" customHeight="1" x14ac:dyDescent="0.15">
      <c r="A42" s="101"/>
      <c r="B42" s="7" t="s">
        <v>92</v>
      </c>
      <c r="C42" s="7"/>
      <c r="D42" s="5"/>
      <c r="E42" s="57">
        <v>55</v>
      </c>
      <c r="F42" s="4">
        <v>16</v>
      </c>
      <c r="G42" s="74">
        <v>16</v>
      </c>
      <c r="H42" s="22"/>
      <c r="L42" s="76"/>
      <c r="M42" s="66"/>
    </row>
    <row r="43" spans="1:14" ht="21.95" customHeight="1" x14ac:dyDescent="0.15">
      <c r="A43" s="101"/>
      <c r="B43" s="14" t="s">
        <v>39</v>
      </c>
      <c r="C43" s="14"/>
      <c r="D43" s="13" t="s">
        <v>1</v>
      </c>
      <c r="E43" s="57">
        <v>100</v>
      </c>
      <c r="F43" s="4">
        <v>30</v>
      </c>
      <c r="G43" s="74">
        <v>30</v>
      </c>
      <c r="H43" s="22"/>
      <c r="L43" s="76"/>
      <c r="M43" s="66"/>
    </row>
    <row r="44" spans="1:14" ht="21.95" customHeight="1" x14ac:dyDescent="0.15">
      <c r="A44" s="101"/>
      <c r="B44" s="18" t="s">
        <v>40</v>
      </c>
      <c r="C44" s="18"/>
      <c r="D44" s="5"/>
      <c r="E44" s="57">
        <v>95</v>
      </c>
      <c r="F44" s="4">
        <v>28</v>
      </c>
      <c r="G44" s="74">
        <v>28</v>
      </c>
      <c r="H44" s="22"/>
      <c r="L44" s="76"/>
      <c r="M44" s="66"/>
    </row>
    <row r="45" spans="1:14" s="3" customFormat="1" ht="21.95" customHeight="1" thickBot="1" x14ac:dyDescent="0.2">
      <c r="A45" s="98"/>
      <c r="B45" s="92" t="s">
        <v>57</v>
      </c>
      <c r="C45" s="92"/>
      <c r="D45" s="92"/>
      <c r="E45" s="59">
        <f>SUM(E33:E44)</f>
        <v>1005</v>
      </c>
      <c r="F45" s="63">
        <f>SUM(F33:F44)</f>
        <v>298</v>
      </c>
      <c r="G45" s="63">
        <f>SUM(G33:G44)</f>
        <v>298</v>
      </c>
      <c r="H45" s="38"/>
      <c r="L45" s="76"/>
      <c r="M45" s="66"/>
      <c r="N45" s="1"/>
    </row>
    <row r="46" spans="1:14" ht="21.95" customHeight="1" x14ac:dyDescent="0.15">
      <c r="A46" s="84" t="s">
        <v>19</v>
      </c>
      <c r="B46" s="104" t="s">
        <v>44</v>
      </c>
      <c r="C46" s="104"/>
      <c r="D46" s="41" t="s">
        <v>90</v>
      </c>
      <c r="E46" s="105">
        <v>55</v>
      </c>
      <c r="F46" s="105">
        <v>16</v>
      </c>
      <c r="G46" s="75">
        <v>8</v>
      </c>
      <c r="H46" s="78" t="s">
        <v>62</v>
      </c>
      <c r="L46" s="76"/>
      <c r="M46" s="66"/>
    </row>
    <row r="47" spans="1:14" ht="21.95" customHeight="1" x14ac:dyDescent="0.15">
      <c r="A47" s="85"/>
      <c r="B47" s="94"/>
      <c r="C47" s="94"/>
      <c r="D47" s="19" t="s">
        <v>91</v>
      </c>
      <c r="E47" s="106"/>
      <c r="F47" s="106"/>
      <c r="G47" s="74">
        <v>8</v>
      </c>
      <c r="H47" s="80"/>
      <c r="L47" s="76"/>
      <c r="M47" s="66"/>
    </row>
    <row r="48" spans="1:14" ht="21.95" customHeight="1" x14ac:dyDescent="0.15">
      <c r="A48" s="85"/>
      <c r="B48" s="94" t="s">
        <v>14</v>
      </c>
      <c r="C48" s="94"/>
      <c r="D48" s="19" t="s">
        <v>3</v>
      </c>
      <c r="E48" s="102">
        <v>70</v>
      </c>
      <c r="F48" s="102">
        <v>21</v>
      </c>
      <c r="G48" s="4">
        <v>5</v>
      </c>
      <c r="H48" s="100" t="s">
        <v>107</v>
      </c>
      <c r="L48" s="76"/>
      <c r="M48" s="66"/>
    </row>
    <row r="49" spans="1:14" ht="21.95" customHeight="1" x14ac:dyDescent="0.15">
      <c r="A49" s="85"/>
      <c r="B49" s="94"/>
      <c r="C49" s="94"/>
      <c r="D49" s="19" t="s">
        <v>89</v>
      </c>
      <c r="E49" s="102"/>
      <c r="F49" s="102"/>
      <c r="G49" s="4">
        <v>16</v>
      </c>
      <c r="H49" s="100"/>
      <c r="L49" s="76"/>
      <c r="M49" s="66"/>
    </row>
    <row r="50" spans="1:14" ht="21.95" customHeight="1" x14ac:dyDescent="0.15">
      <c r="A50" s="85"/>
      <c r="B50" s="20" t="s">
        <v>15</v>
      </c>
      <c r="C50" s="20"/>
      <c r="D50" s="20"/>
      <c r="E50" s="57">
        <v>50</v>
      </c>
      <c r="F50" s="4">
        <v>15</v>
      </c>
      <c r="G50" s="74">
        <v>15</v>
      </c>
      <c r="H50" s="22"/>
      <c r="L50" s="76"/>
      <c r="M50" s="66"/>
    </row>
    <row r="51" spans="1:14" ht="21.95" customHeight="1" x14ac:dyDescent="0.15">
      <c r="A51" s="85"/>
      <c r="B51" s="5" t="s">
        <v>17</v>
      </c>
      <c r="C51" s="5"/>
      <c r="D51" s="7"/>
      <c r="E51" s="57">
        <v>45</v>
      </c>
      <c r="F51" s="4">
        <v>13</v>
      </c>
      <c r="G51" s="74">
        <v>13</v>
      </c>
      <c r="H51" s="22"/>
      <c r="L51" s="76"/>
      <c r="M51" s="66"/>
    </row>
    <row r="52" spans="1:14" ht="21.95" customHeight="1" thickBot="1" x14ac:dyDescent="0.2">
      <c r="A52" s="86"/>
      <c r="B52" s="83" t="s">
        <v>58</v>
      </c>
      <c r="C52" s="83"/>
      <c r="D52" s="83"/>
      <c r="E52" s="43">
        <f>SUM(E46:E51)</f>
        <v>220</v>
      </c>
      <c r="F52" s="64">
        <f>SUM(F46:F51)</f>
        <v>65</v>
      </c>
      <c r="G52" s="64">
        <f>SUM(G46:G51)</f>
        <v>65</v>
      </c>
      <c r="H52" s="33"/>
      <c r="L52" s="76"/>
      <c r="M52" s="66"/>
    </row>
    <row r="53" spans="1:14" ht="21.95" customHeight="1" x14ac:dyDescent="0.15">
      <c r="A53" s="87" t="s">
        <v>20</v>
      </c>
      <c r="B53" s="107" t="s">
        <v>93</v>
      </c>
      <c r="C53" s="108"/>
      <c r="D53" s="47" t="s">
        <v>97</v>
      </c>
      <c r="E53" s="113">
        <v>80</v>
      </c>
      <c r="F53" s="113">
        <v>24</v>
      </c>
      <c r="G53" s="115">
        <v>24</v>
      </c>
      <c r="H53" s="78" t="s">
        <v>62</v>
      </c>
      <c r="L53" s="76"/>
      <c r="M53" s="66"/>
    </row>
    <row r="54" spans="1:14" ht="21.95" customHeight="1" x14ac:dyDescent="0.15">
      <c r="A54" s="88"/>
      <c r="B54" s="109"/>
      <c r="C54" s="110"/>
      <c r="D54" s="45" t="s">
        <v>98</v>
      </c>
      <c r="E54" s="114"/>
      <c r="F54" s="114"/>
      <c r="G54" s="116"/>
      <c r="H54" s="79"/>
      <c r="L54" s="76"/>
      <c r="M54" s="66"/>
    </row>
    <row r="55" spans="1:14" ht="21.95" customHeight="1" x14ac:dyDescent="0.15">
      <c r="A55" s="88"/>
      <c r="B55" s="109"/>
      <c r="C55" s="110"/>
      <c r="D55" s="45" t="s">
        <v>99</v>
      </c>
      <c r="E55" s="114"/>
      <c r="F55" s="114"/>
      <c r="G55" s="116"/>
      <c r="H55" s="79"/>
      <c r="L55" s="76"/>
      <c r="M55" s="66"/>
    </row>
    <row r="56" spans="1:14" ht="21.95" customHeight="1" x14ac:dyDescent="0.15">
      <c r="A56" s="88"/>
      <c r="B56" s="111"/>
      <c r="C56" s="112"/>
      <c r="D56" s="45" t="s">
        <v>100</v>
      </c>
      <c r="E56" s="105"/>
      <c r="F56" s="105"/>
      <c r="G56" s="117"/>
      <c r="H56" s="80"/>
      <c r="L56" s="76"/>
      <c r="M56" s="66"/>
    </row>
    <row r="57" spans="1:14" ht="21.95" customHeight="1" x14ac:dyDescent="0.15">
      <c r="A57" s="89"/>
      <c r="B57" s="7" t="s">
        <v>18</v>
      </c>
      <c r="C57" s="7"/>
      <c r="D57" s="20"/>
      <c r="E57" s="57">
        <v>60</v>
      </c>
      <c r="F57" s="4">
        <v>18</v>
      </c>
      <c r="G57" s="74">
        <v>18</v>
      </c>
      <c r="H57" s="24" t="s">
        <v>63</v>
      </c>
      <c r="L57" s="76"/>
      <c r="M57" s="66"/>
    </row>
    <row r="58" spans="1:14" ht="21.95" customHeight="1" x14ac:dyDescent="0.15">
      <c r="A58" s="89"/>
      <c r="B58" s="7" t="s">
        <v>13</v>
      </c>
      <c r="C58" s="7"/>
      <c r="D58" s="5"/>
      <c r="E58" s="57">
        <v>104</v>
      </c>
      <c r="F58" s="4">
        <v>31</v>
      </c>
      <c r="G58" s="74">
        <v>31</v>
      </c>
      <c r="H58" s="22"/>
      <c r="L58" s="76"/>
      <c r="M58" s="66"/>
    </row>
    <row r="59" spans="1:14" s="3" customFormat="1" ht="21.95" customHeight="1" x14ac:dyDescent="0.15">
      <c r="A59" s="89"/>
      <c r="B59" s="18" t="s">
        <v>43</v>
      </c>
      <c r="C59" s="18"/>
      <c r="D59" s="6"/>
      <c r="E59" s="57">
        <v>60</v>
      </c>
      <c r="F59" s="4">
        <v>18</v>
      </c>
      <c r="G59" s="74">
        <v>18</v>
      </c>
      <c r="H59" s="24"/>
      <c r="L59" s="76"/>
      <c r="M59" s="66"/>
      <c r="N59" s="1"/>
    </row>
    <row r="60" spans="1:14" ht="21.95" customHeight="1" thickBot="1" x14ac:dyDescent="0.2">
      <c r="A60" s="90"/>
      <c r="B60" s="92" t="s">
        <v>59</v>
      </c>
      <c r="C60" s="92"/>
      <c r="D60" s="92"/>
      <c r="E60" s="59">
        <f>SUM(E53:E59)</f>
        <v>304</v>
      </c>
      <c r="F60" s="63">
        <f>SUM(F53:F59)</f>
        <v>91</v>
      </c>
      <c r="G60" s="63">
        <f>SUM(G53:G59)</f>
        <v>91</v>
      </c>
      <c r="H60" s="38"/>
      <c r="L60" s="76"/>
      <c r="M60" s="66"/>
    </row>
    <row r="61" spans="1:14" ht="21.95" customHeight="1" x14ac:dyDescent="0.15">
      <c r="A61" s="88" t="s">
        <v>31</v>
      </c>
      <c r="B61" s="44" t="s">
        <v>28</v>
      </c>
      <c r="C61" s="44"/>
      <c r="D61" s="45"/>
      <c r="E61" s="61">
        <v>70</v>
      </c>
      <c r="F61" s="61">
        <v>21</v>
      </c>
      <c r="G61" s="75">
        <v>21</v>
      </c>
      <c r="H61" s="35"/>
      <c r="L61" s="76"/>
      <c r="M61" s="66"/>
    </row>
    <row r="62" spans="1:14" s="3" customFormat="1" ht="21.95" customHeight="1" x14ac:dyDescent="0.15">
      <c r="A62" s="89"/>
      <c r="B62" s="7" t="s">
        <v>29</v>
      </c>
      <c r="C62" s="7"/>
      <c r="D62" s="21"/>
      <c r="E62" s="4">
        <v>55</v>
      </c>
      <c r="F62" s="4">
        <v>16</v>
      </c>
      <c r="G62" s="74">
        <v>16</v>
      </c>
      <c r="H62" s="25"/>
      <c r="L62" s="76"/>
      <c r="M62" s="66"/>
      <c r="N62" s="1"/>
    </row>
    <row r="63" spans="1:14" s="3" customFormat="1" ht="21.95" customHeight="1" x14ac:dyDescent="0.15">
      <c r="A63" s="89"/>
      <c r="B63" s="5" t="s">
        <v>30</v>
      </c>
      <c r="C63" s="5"/>
      <c r="D63" s="21"/>
      <c r="E63" s="57">
        <v>60</v>
      </c>
      <c r="F63" s="4">
        <v>18</v>
      </c>
      <c r="G63" s="74">
        <v>18</v>
      </c>
      <c r="H63" s="25"/>
      <c r="L63" s="76"/>
      <c r="M63" s="66"/>
      <c r="N63" s="1"/>
    </row>
    <row r="64" spans="1:14" s="3" customFormat="1" ht="21.95" customHeight="1" x14ac:dyDescent="0.15">
      <c r="A64" s="91"/>
      <c r="B64" s="67" t="s">
        <v>106</v>
      </c>
      <c r="C64" s="67"/>
      <c r="D64" s="68"/>
      <c r="E64" s="69">
        <v>50</v>
      </c>
      <c r="F64" s="70">
        <v>15</v>
      </c>
      <c r="G64" s="75">
        <v>0</v>
      </c>
      <c r="H64" s="53" t="s">
        <v>95</v>
      </c>
      <c r="L64" s="76"/>
      <c r="M64" s="66"/>
      <c r="N64" s="1"/>
    </row>
    <row r="65" spans="1:14" ht="21.95" customHeight="1" thickBot="1" x14ac:dyDescent="0.2">
      <c r="A65" s="91"/>
      <c r="B65" s="83" t="s">
        <v>60</v>
      </c>
      <c r="C65" s="83"/>
      <c r="D65" s="83"/>
      <c r="E65" s="43">
        <f>SUM(E61:E63)</f>
        <v>185</v>
      </c>
      <c r="F65" s="64">
        <f>SUM(F61:F64)</f>
        <v>70</v>
      </c>
      <c r="G65" s="64">
        <f>SUM(G61:G63)</f>
        <v>55</v>
      </c>
      <c r="H65" s="33"/>
      <c r="L65" s="76"/>
      <c r="M65" s="66"/>
    </row>
    <row r="66" spans="1:14" ht="21.95" customHeight="1" x14ac:dyDescent="0.15">
      <c r="A66" s="87" t="s">
        <v>78</v>
      </c>
      <c r="B66" s="46" t="s">
        <v>21</v>
      </c>
      <c r="C66" s="46"/>
      <c r="D66" s="36"/>
      <c r="E66" s="62">
        <v>60</v>
      </c>
      <c r="F66" s="62">
        <v>18</v>
      </c>
      <c r="G66" s="73">
        <v>18</v>
      </c>
      <c r="H66" s="37"/>
      <c r="L66" s="76"/>
      <c r="M66" s="66"/>
    </row>
    <row r="67" spans="1:14" ht="21.95" customHeight="1" x14ac:dyDescent="0.15">
      <c r="A67" s="89"/>
      <c r="B67" s="5" t="s">
        <v>79</v>
      </c>
      <c r="C67" s="5"/>
      <c r="D67" s="9"/>
      <c r="E67" s="4">
        <v>70</v>
      </c>
      <c r="F67" s="4">
        <v>21</v>
      </c>
      <c r="G67" s="74">
        <v>21</v>
      </c>
      <c r="H67" s="22"/>
      <c r="L67" s="76"/>
      <c r="M67" s="66"/>
    </row>
    <row r="68" spans="1:14" ht="21.95" customHeight="1" x14ac:dyDescent="0.15">
      <c r="A68" s="89"/>
      <c r="B68" s="5" t="s">
        <v>81</v>
      </c>
      <c r="C68" s="5"/>
      <c r="D68" s="9"/>
      <c r="E68" s="4">
        <v>60</v>
      </c>
      <c r="F68" s="4">
        <v>18</v>
      </c>
      <c r="G68" s="74">
        <v>18</v>
      </c>
      <c r="H68" s="22"/>
      <c r="L68" s="76"/>
      <c r="M68" s="66"/>
    </row>
    <row r="69" spans="1:14" ht="21.95" customHeight="1" x14ac:dyDescent="0.15">
      <c r="A69" s="89"/>
      <c r="B69" s="5" t="s">
        <v>80</v>
      </c>
      <c r="C69" s="5"/>
      <c r="D69" s="9"/>
      <c r="E69" s="4">
        <v>50</v>
      </c>
      <c r="F69" s="4">
        <v>15</v>
      </c>
      <c r="G69" s="74">
        <v>15</v>
      </c>
      <c r="H69" s="22"/>
      <c r="L69" s="76"/>
      <c r="M69" s="66"/>
    </row>
    <row r="70" spans="1:14" ht="21.75" customHeight="1" thickBot="1" x14ac:dyDescent="0.2">
      <c r="A70" s="90"/>
      <c r="B70" s="92" t="s">
        <v>55</v>
      </c>
      <c r="C70" s="92"/>
      <c r="D70" s="92"/>
      <c r="E70" s="63">
        <f>SUM(E66:E69)</f>
        <v>240</v>
      </c>
      <c r="F70" s="63">
        <f>SUM(F66:F69)</f>
        <v>72</v>
      </c>
      <c r="G70" s="63">
        <f>SUM(G66:G69)</f>
        <v>72</v>
      </c>
      <c r="H70" s="38"/>
      <c r="L70" s="76"/>
      <c r="M70" s="66"/>
    </row>
    <row r="71" spans="1:14" s="3" customFormat="1" ht="21.95" customHeight="1" x14ac:dyDescent="0.15">
      <c r="A71" s="88" t="s">
        <v>82</v>
      </c>
      <c r="B71" s="44" t="s">
        <v>83</v>
      </c>
      <c r="C71" s="44"/>
      <c r="D71" s="48"/>
      <c r="E71" s="61">
        <v>85</v>
      </c>
      <c r="F71" s="61">
        <v>25</v>
      </c>
      <c r="G71" s="75">
        <v>25</v>
      </c>
      <c r="H71" s="49"/>
      <c r="J71" s="56"/>
      <c r="L71" s="76"/>
      <c r="M71" s="66"/>
      <c r="N71" s="1"/>
    </row>
    <row r="72" spans="1:14" s="3" customFormat="1" ht="21.95" customHeight="1" x14ac:dyDescent="0.15">
      <c r="A72" s="89"/>
      <c r="B72" s="5" t="s">
        <v>84</v>
      </c>
      <c r="C72" s="5"/>
      <c r="D72" s="21"/>
      <c r="E72" s="57">
        <v>80</v>
      </c>
      <c r="F72" s="4">
        <v>24</v>
      </c>
      <c r="G72" s="74">
        <v>24</v>
      </c>
      <c r="H72" s="25"/>
      <c r="L72" s="76"/>
      <c r="M72" s="66"/>
      <c r="N72" s="1"/>
    </row>
    <row r="73" spans="1:14" ht="21.95" customHeight="1" thickBot="1" x14ac:dyDescent="0.2">
      <c r="A73" s="91"/>
      <c r="B73" s="83" t="s">
        <v>60</v>
      </c>
      <c r="C73" s="83"/>
      <c r="D73" s="83"/>
      <c r="E73" s="43">
        <f>SUM(E71:E72)</f>
        <v>165</v>
      </c>
      <c r="F73" s="64">
        <f>SUM(F71:F72)</f>
        <v>49</v>
      </c>
      <c r="G73" s="64">
        <f>SUM(G71:G72)</f>
        <v>49</v>
      </c>
      <c r="H73" s="33"/>
      <c r="L73" s="76"/>
      <c r="M73" s="66"/>
    </row>
    <row r="74" spans="1:14" ht="21.95" customHeight="1" x14ac:dyDescent="0.15">
      <c r="A74" s="97" t="s">
        <v>2</v>
      </c>
      <c r="B74" s="99" t="s">
        <v>2</v>
      </c>
      <c r="C74" s="99"/>
      <c r="D74" s="36" t="s">
        <v>41</v>
      </c>
      <c r="E74" s="58">
        <v>40</v>
      </c>
      <c r="F74" s="62">
        <v>12</v>
      </c>
      <c r="G74" s="73">
        <v>12</v>
      </c>
      <c r="H74" s="51" t="s">
        <v>61</v>
      </c>
      <c r="L74" s="76"/>
      <c r="M74" s="66"/>
    </row>
    <row r="75" spans="1:14" ht="21.95" customHeight="1" thickBot="1" x14ac:dyDescent="0.2">
      <c r="A75" s="98"/>
      <c r="B75" s="92" t="s">
        <v>54</v>
      </c>
      <c r="C75" s="92"/>
      <c r="D75" s="92"/>
      <c r="E75" s="59">
        <f>SUM(E74)</f>
        <v>40</v>
      </c>
      <c r="F75" s="63">
        <f>F74</f>
        <v>12</v>
      </c>
      <c r="G75" s="63">
        <f>G74</f>
        <v>12</v>
      </c>
      <c r="H75" s="38"/>
      <c r="L75" s="76"/>
      <c r="M75" s="66"/>
    </row>
    <row r="76" spans="1:14" ht="21.95" customHeight="1" x14ac:dyDescent="0.15">
      <c r="A76" s="95" t="s">
        <v>85</v>
      </c>
      <c r="B76" s="93" t="s">
        <v>86</v>
      </c>
      <c r="C76" s="93"/>
      <c r="D76" s="50"/>
      <c r="E76" s="60">
        <v>120</v>
      </c>
      <c r="F76" s="61">
        <v>36</v>
      </c>
      <c r="G76" s="75">
        <v>0</v>
      </c>
      <c r="H76" s="53" t="s">
        <v>95</v>
      </c>
      <c r="L76" s="76"/>
      <c r="M76" s="66"/>
    </row>
    <row r="77" spans="1:14" ht="21.95" customHeight="1" thickBot="1" x14ac:dyDescent="0.2">
      <c r="A77" s="96"/>
      <c r="B77" s="83" t="s">
        <v>87</v>
      </c>
      <c r="C77" s="83"/>
      <c r="D77" s="83"/>
      <c r="E77" s="43">
        <f>SUM(E76)</f>
        <v>120</v>
      </c>
      <c r="F77" s="64">
        <f>F76</f>
        <v>36</v>
      </c>
      <c r="G77" s="64">
        <f>G76</f>
        <v>0</v>
      </c>
      <c r="H77" s="33"/>
      <c r="L77" s="76"/>
      <c r="M77" s="66"/>
    </row>
    <row r="78" spans="1:14" ht="21.95" customHeight="1" thickBot="1" x14ac:dyDescent="0.2">
      <c r="A78" s="81" t="s">
        <v>53</v>
      </c>
      <c r="B78" s="82"/>
      <c r="C78" s="82"/>
      <c r="D78" s="82"/>
      <c r="E78" s="65">
        <f>SUM(E8,E13,E21,E27,E32,E45,E52,E60,E65,E70,E73,E75,E77)</f>
        <v>3959</v>
      </c>
      <c r="F78" s="65">
        <f>SUM(F8,F13,F21,F27,F32,F45,F52,F60,F65,F70,F73,F75,F77)</f>
        <v>1194</v>
      </c>
      <c r="G78" s="65">
        <f>SUM(G8,G13,G21,G27,G32,G45,G52,G60,G65,G70,G73,G75,G77)</f>
        <v>1133</v>
      </c>
      <c r="H78" s="52"/>
      <c r="L78" s="76"/>
      <c r="M78" s="66"/>
    </row>
    <row r="79" spans="1:14" x14ac:dyDescent="0.15">
      <c r="B79" s="54"/>
      <c r="C79" s="54"/>
      <c r="D79" s="54"/>
      <c r="E79" s="76"/>
    </row>
  </sheetData>
  <mergeCells count="48">
    <mergeCell ref="H46:H47"/>
    <mergeCell ref="A1:H1"/>
    <mergeCell ref="B3:C3"/>
    <mergeCell ref="B2:C2"/>
    <mergeCell ref="A3:A8"/>
    <mergeCell ref="B32:D32"/>
    <mergeCell ref="A9:A13"/>
    <mergeCell ref="B8:D8"/>
    <mergeCell ref="B13:D13"/>
    <mergeCell ref="A14:A21"/>
    <mergeCell ref="A22:A27"/>
    <mergeCell ref="A28:A32"/>
    <mergeCell ref="B14:C15"/>
    <mergeCell ref="B21:D21"/>
    <mergeCell ref="B27:D27"/>
    <mergeCell ref="B4:C4"/>
    <mergeCell ref="B75:D75"/>
    <mergeCell ref="H48:H49"/>
    <mergeCell ref="A71:A73"/>
    <mergeCell ref="A33:A45"/>
    <mergeCell ref="B60:D60"/>
    <mergeCell ref="B45:D45"/>
    <mergeCell ref="E48:E49"/>
    <mergeCell ref="B36:C37"/>
    <mergeCell ref="B46:C47"/>
    <mergeCell ref="E46:E47"/>
    <mergeCell ref="F46:F47"/>
    <mergeCell ref="F48:F49"/>
    <mergeCell ref="B53:C56"/>
    <mergeCell ref="E53:E56"/>
    <mergeCell ref="F53:F56"/>
    <mergeCell ref="G53:G56"/>
    <mergeCell ref="H53:H56"/>
    <mergeCell ref="A78:D78"/>
    <mergeCell ref="B77:D77"/>
    <mergeCell ref="B73:D73"/>
    <mergeCell ref="A46:A52"/>
    <mergeCell ref="A53:A60"/>
    <mergeCell ref="A61:A65"/>
    <mergeCell ref="B70:D70"/>
    <mergeCell ref="B65:D65"/>
    <mergeCell ref="B52:D52"/>
    <mergeCell ref="A66:A70"/>
    <mergeCell ref="B76:C76"/>
    <mergeCell ref="B48:C49"/>
    <mergeCell ref="A76:A77"/>
    <mergeCell ref="A74:A75"/>
    <mergeCell ref="B74:C74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2학년</vt:lpstr>
      <vt:lpstr>'2학년'!Print_Area</vt:lpstr>
      <vt:lpstr>'2학년'!Print_Titles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2026-08-04T07:04:45Z</dcterms:modified>
</cp:coreProperties>
</file>